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16" i="1" l="1"/>
  <c r="D9" i="1"/>
  <c r="D7" i="1"/>
  <c r="D24" i="1" l="1"/>
  <c r="D15" i="1" l="1"/>
  <c r="D10" i="1" l="1"/>
  <c r="D11" i="1"/>
  <c r="D14" i="1"/>
  <c r="D18" i="1" l="1"/>
  <c r="D26" i="1" l="1"/>
  <c r="D25" i="1"/>
  <c r="D8" i="1" l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<sst xmlns="http://schemas.openxmlformats.org/spreadsheetml/2006/main" count="28" uniqueCount="28">
  <si>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</si>
  <si>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</si>
  <si>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</si>
  <si>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</si>
  <si>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</si>
  <si>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</si>
  <si>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</si>
  <si>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</si>
  <si>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</si>
  <si>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</si>
  <si>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</si>
  <si>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</si>
  <si>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</si>
  <si>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</si>
  <si>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</si>
  <si>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</si>
  <si>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</si>
  <si>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</si>
  <si>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</si>
  <si>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</si>
  <si>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</si>
  <si>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</si>
  <si>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</si>
  <si>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Обсяг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</si>
  <si>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</si>
  <si>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</si>
  <si>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</si>
  <si>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Касові видатки станом на 29.05.19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</si>
</sst>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I9" sqref="I9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53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24</v>
      </c>
    </row>
    <row r="6" spans="1:8" ht="26.4" x14ac:dyDescent="0.3">
      <c r="A6" s="5" t="s">
        <v>2</v>
      </c>
      <c r="B6" s="6" t="s">
        <v>3</v>
      </c>
      <c r="C6" s="20" t="s">
        <v>23</v>
      </c>
      <c r="D6" s="25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26000.64+8871.12+8871.12</f>
        <v>43742.880000000005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230250+239750+631000+263684+246800+134000+639980+46000</f>
        <v>2431464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>
        <f>108696.42</f>
        <v>108696.42</v>
      </c>
    </row>
    <row r="11" spans="1:8" x14ac:dyDescent="0.3">
      <c r="A11" s="8">
        <v>5</v>
      </c>
      <c r="B11" s="11" t="s">
        <v>8</v>
      </c>
      <c r="C11" s="22">
        <v>416950</v>
      </c>
      <c r="D11" s="12">
        <f>216950</f>
        <v>216950</v>
      </c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>
        <f>210000</f>
        <v>210000</v>
      </c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40000+110000</f>
        <v>150000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19500+19500</f>
        <v>39000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>
        <v>40000</v>
      </c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</f>
        <v>44920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>
        <f>32308.08</f>
        <v>32308.080000000002</v>
      </c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40000+40000</f>
        <v>80000</v>
      </c>
    </row>
    <row r="25" spans="1:29" x14ac:dyDescent="0.3">
      <c r="A25" s="8">
        <v>19</v>
      </c>
      <c r="B25" s="30" t="s">
        <v>25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5672541.3799999999</v>
      </c>
    </row>
    <row r="28" spans="1:29" s="19" customFormat="1" ht="41.25" customHeight="1" x14ac:dyDescent="0.35">
      <c r="A28" s="35" t="s">
        <v>26</v>
      </c>
      <c r="B28" s="3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2019-05-29T12:52:39Z</dcterms:modified>
</cp:coreProperties>
</file>